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er\Documents\REFIN 2017\SGGEŠ\sanacija mokrih vozlov 2022\"/>
    </mc:Choice>
  </mc:AlternateContent>
  <bookViews>
    <workbookView xWindow="0" yWindow="0" windowWidth="23040" windowHeight="9088"/>
  </bookViews>
  <sheets>
    <sheet name="SKUPNO" sheetId="5" r:id="rId1"/>
  </sheets>
  <definedNames>
    <definedName name="_xlnm.Print_Area" localSheetId="0">SKUPNO!$A$1:$E$40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5" l="1"/>
  <c r="I29" i="5"/>
  <c r="I28" i="5"/>
  <c r="I27" i="5"/>
  <c r="I26" i="5"/>
  <c r="I25" i="5"/>
  <c r="I24" i="5"/>
  <c r="I17" i="5"/>
  <c r="I4" i="5"/>
  <c r="I8" i="5" l="1"/>
  <c r="I5" i="5"/>
  <c r="I6" i="5"/>
  <c r="I18" i="5" l="1"/>
  <c r="I19" i="5" l="1"/>
  <c r="I20" i="5"/>
  <c r="I15" i="5"/>
  <c r="I7" i="5"/>
  <c r="I9" i="5"/>
  <c r="I12" i="5" l="1"/>
  <c r="I42" i="5" s="1"/>
  <c r="I44" i="5" l="1"/>
  <c r="I46" i="5" s="1"/>
</calcChain>
</file>

<file path=xl/sharedStrings.xml><?xml version="1.0" encoding="utf-8"?>
<sst xmlns="http://schemas.openxmlformats.org/spreadsheetml/2006/main" count="79" uniqueCount="53">
  <si>
    <t>Stenska keramika domenzije 60 x 30 cm</t>
  </si>
  <si>
    <t>umivalnik</t>
  </si>
  <si>
    <t>pipa</t>
  </si>
  <si>
    <t>držalo za papirnatebrisačke</t>
  </si>
  <si>
    <t>dozirnik za milo</t>
  </si>
  <si>
    <t>ogledalo pri umivalnikih</t>
  </si>
  <si>
    <t>m2</t>
  </si>
  <si>
    <t>Oplesk stene/zidovi</t>
  </si>
  <si>
    <t>(priporočilo: armatura za umivalnik Mines-team Xita, dve priključni cevi)</t>
  </si>
  <si>
    <t>število kosov</t>
  </si>
  <si>
    <t>dela in predvidena kosovnica</t>
  </si>
  <si>
    <t>cene</t>
  </si>
  <si>
    <t>opombe</t>
  </si>
  <si>
    <t>cena na enoto brez DDV</t>
  </si>
  <si>
    <t>vrednost</t>
  </si>
  <si>
    <t>vpisuje se cena na enoto</t>
  </si>
  <si>
    <t>skupaj brez DDV</t>
  </si>
  <si>
    <t>ostranjavanje obstoječe keramike</t>
  </si>
  <si>
    <t>Projektanski nadzor</t>
  </si>
  <si>
    <t>razbijanje opečnih sten in betonskega tlaka za cevi od vododvoda in kanalizacije, z iznosom v gradbiščni kontejner</t>
  </si>
  <si>
    <t>kos</t>
  </si>
  <si>
    <t xml:space="preserve">zametavanje stenskih vodovodnih in kanalizacijskih cevi z grobo malto </t>
  </si>
  <si>
    <t>odvoz ruševin na trajno deponijo</t>
  </si>
  <si>
    <t>izdelava finega ometa s predhodnim popravilom manjših grobih del, delno priprava sten z lepilom za polaganje keramičnih ploščic</t>
  </si>
  <si>
    <t>bandažiranje razpok</t>
  </si>
  <si>
    <t>zaščita keramike in tal s folijo pred nanosom latexa</t>
  </si>
  <si>
    <t>vodovodna napeljava s priklopi</t>
  </si>
  <si>
    <t>odtočna napeljava s priklopi in popravki dolbljenja</t>
  </si>
  <si>
    <t>m1</t>
  </si>
  <si>
    <t>nepredvidena dela</t>
  </si>
  <si>
    <t>Talna gres ploščica Concrete White nat/rt 30x60</t>
  </si>
  <si>
    <t>https://www.vistra.si/sl/shop/kopalnica/ploscice2/ploscice-na-zalogi/talna-gres-ploscica-concrete-white-nat-rt-30x60.html</t>
  </si>
  <si>
    <t>bela barva klasična</t>
  </si>
  <si>
    <t xml:space="preserve"> Jupol LATEX MATT/ </t>
  </si>
  <si>
    <t>demontaža in montaža nazaj</t>
  </si>
  <si>
    <t>https://www.fero-term.si/klasicni-umivalnik/prid/5270</t>
  </si>
  <si>
    <t>umivalnik naj bo stenski!</t>
  </si>
  <si>
    <t>ventili, kotni ventili, sifon, zaporni ventili, kanalizacijski odtok</t>
  </si>
  <si>
    <t>pipa je lahko udi samo na mrzlo vodo!</t>
  </si>
  <si>
    <t>priklop vode, vodovodne cevi</t>
  </si>
  <si>
    <t>40 x 80 cm</t>
  </si>
  <si>
    <t>emulzija za gladke površine (209, 309 učilnica)</t>
  </si>
  <si>
    <t>Zaščita tal in prostorov pri zidarskih delih / grobo čiščenje</t>
  </si>
  <si>
    <t xml:space="preserve"> DDV</t>
  </si>
  <si>
    <t>skupaj z DDV</t>
  </si>
  <si>
    <t>količina</t>
  </si>
  <si>
    <t>enota mere</t>
  </si>
  <si>
    <t xml:space="preserve">količina </t>
  </si>
  <si>
    <t>Učilnice - rušitvena dela</t>
  </si>
  <si>
    <t>Učilnice - keramika in oplesk</t>
  </si>
  <si>
    <t>opis/razlaga</t>
  </si>
  <si>
    <t>radiator v učilnici 209 in 309</t>
  </si>
  <si>
    <t>vključeno v ceno postavk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</si>
</sst>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#,##0.00\ [$€-1];\-#,##0.00\ [$€-1]"/>
    <numFmt numFmtId="166" formatCode="#,##0.00\ _€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7.5"/>
      <color rgb="FF000000"/>
      <name val="Verdana"/>
      <family val="2"/>
      <charset val="238"/>
    </font>
    <font>
      <sz val="7.5"/>
      <name val="Verdana"/>
      <family val="2"/>
      <charset val="238"/>
    </font>
    <font>
      <sz val="7.5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3D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10" borderId="0" xfId="0" applyFill="1" applyAlignment="1">
      <alignment horizontal="left" vertical="center"/>
    </xf>
    <xf numFmtId="0" fontId="0" fillId="1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164" fontId="7" fillId="7" borderId="1" xfId="0" applyNumberFormat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164" fontId="0" fillId="7" borderId="0" xfId="0" applyNumberFormat="1" applyFill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/>
    <xf numFmtId="164" fontId="0" fillId="7" borderId="1" xfId="0" applyNumberFormat="1" applyFill="1" applyBorder="1" applyProtection="1">
      <protection locked="0"/>
    </xf>
    <xf numFmtId="0" fontId="0" fillId="7" borderId="1" xfId="0" applyFill="1" applyBorder="1" applyProtection="1">
      <protection locked="0"/>
    </xf>
    <xf numFmtId="164" fontId="0" fillId="7" borderId="4" xfId="0" applyNumberFormat="1" applyFill="1" applyBorder="1" applyProtection="1">
      <protection locked="0"/>
    </xf>
    <xf numFmtId="164" fontId="4" fillId="7" borderId="1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Protection="1">
      <protection locked="0"/>
    </xf>
    <xf numFmtId="0" fontId="0" fillId="0" borderId="0" xfId="0" applyFill="1" applyAlignment="1">
      <alignment vertical="center" wrapText="1"/>
    </xf>
    <xf numFmtId="16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164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164" fontId="0" fillId="7" borderId="1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6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7" borderId="0" xfId="0" applyNumberFormat="1" applyFill="1" applyAlignment="1" applyProtection="1">
      <alignment vertical="center"/>
      <protection locked="0"/>
    </xf>
    <xf numFmtId="0" fontId="0" fillId="7" borderId="0" xfId="0" applyFill="1" applyAlignment="1">
      <alignment vertical="center"/>
    </xf>
    <xf numFmtId="0" fontId="5" fillId="0" borderId="0" xfId="0" applyFont="1" applyFill="1" applyAlignment="1">
      <alignment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10" borderId="0" xfId="1" applyFont="1" applyFill="1" applyAlignment="1">
      <alignment horizontal="center" vertical="center"/>
    </xf>
    <xf numFmtId="2" fontId="10" fillId="4" borderId="1" xfId="0" applyNumberFormat="1" applyFont="1" applyFill="1" applyBorder="1" applyAlignment="1">
      <alignment horizontal="left" vertical="center" wrapText="1"/>
    </xf>
    <xf numFmtId="164" fontId="3" fillId="11" borderId="1" xfId="0" applyNumberFormat="1" applyFont="1" applyFill="1" applyBorder="1" applyAlignment="1" applyProtection="1">
      <alignment vertical="center"/>
    </xf>
    <xf numFmtId="164" fontId="0" fillId="0" borderId="0" xfId="0" applyNumberFormat="1" applyFill="1" applyAlignment="1">
      <alignment vertical="center" wrapText="1"/>
    </xf>
    <xf numFmtId="164" fontId="3" fillId="7" borderId="1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3" fillId="0" borderId="0" xfId="0" applyFont="1"/>
    <xf numFmtId="0" fontId="3" fillId="13" borderId="1" xfId="0" applyFont="1" applyFill="1" applyBorder="1" applyAlignment="1">
      <alignment horizontal="left" vertical="center" wrapText="1"/>
    </xf>
    <xf numFmtId="2" fontId="3" fillId="13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/>
    </xf>
    <xf numFmtId="2" fontId="9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/>
    <xf numFmtId="164" fontId="5" fillId="0" borderId="0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164" fontId="5" fillId="0" borderId="0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horizontal="left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Protection="1">
      <protection locked="0"/>
    </xf>
    <xf numFmtId="164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43" fontId="0" fillId="5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3" xfId="0" applyFill="1" applyBorder="1" applyAlignment="1">
      <alignment wrapText="1"/>
    </xf>
    <xf numFmtId="0" fontId="0" fillId="2" borderId="5" xfId="0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0" borderId="14" xfId="0" applyFill="1" applyBorder="1" applyAlignment="1">
      <alignment wrapText="1"/>
    </xf>
    <xf numFmtId="0" fontId="3" fillId="0" borderId="1" xfId="0" applyFont="1" applyFill="1" applyBorder="1"/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3" fontId="0" fillId="3" borderId="1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5" xfId="0" applyFill="1" applyBorder="1" applyAlignment="1">
      <alignment horizontal="left" vertical="center"/>
    </xf>
    <xf numFmtId="2" fontId="0" fillId="8" borderId="8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0" fillId="8" borderId="1" xfId="0" applyFill="1" applyBorder="1" applyAlignment="1">
      <alignment horizontal="left" vertical="center"/>
    </xf>
    <xf numFmtId="2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wrapText="1"/>
    </xf>
    <xf numFmtId="2" fontId="0" fillId="0" borderId="0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/>
    </xf>
    <xf numFmtId="2" fontId="0" fillId="2" borderId="12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64" fontId="0" fillId="11" borderId="1" xfId="0" applyNumberFormat="1" applyFont="1" applyFill="1" applyBorder="1" applyAlignment="1" applyProtection="1">
      <alignment vertical="center"/>
    </xf>
    <xf numFmtId="165" fontId="0" fillId="11" borderId="1" xfId="0" applyNumberFormat="1" applyFill="1" applyBorder="1" applyAlignment="1" applyProtection="1">
      <alignment horizontal="right" vertical="center"/>
      <protection locked="0"/>
    </xf>
    <xf numFmtId="165" fontId="0" fillId="7" borderId="1" xfId="0" applyNumberFormat="1" applyFill="1" applyBorder="1" applyAlignment="1" applyProtection="1">
      <alignment vertical="center"/>
      <protection locked="0"/>
    </xf>
    <xf numFmtId="165" fontId="5" fillId="11" borderId="1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ill="1" applyAlignment="1" applyProtection="1">
      <alignment vertical="center"/>
      <protection locked="0"/>
    </xf>
    <xf numFmtId="165" fontId="0" fillId="11" borderId="1" xfId="0" applyNumberFormat="1" applyFont="1" applyFill="1" applyBorder="1" applyAlignment="1" applyProtection="1">
      <alignment vertical="center"/>
      <protection locked="0"/>
    </xf>
    <xf numFmtId="164" fontId="1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0" fillId="15" borderId="1" xfId="0" applyFill="1" applyBorder="1"/>
    <xf numFmtId="0" fontId="0" fillId="15" borderId="0" xfId="0" applyFill="1"/>
    <xf numFmtId="0" fontId="3" fillId="15" borderId="1" xfId="0" applyFont="1" applyFill="1" applyBorder="1"/>
    <xf numFmtId="0" fontId="13" fillId="15" borderId="1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 applyProtection="1">
      <alignment vertical="center"/>
      <protection locked="0"/>
    </xf>
    <xf numFmtId="166" fontId="0" fillId="7" borderId="1" xfId="3" applyNumberFormat="1" applyFont="1" applyFill="1" applyBorder="1" applyAlignment="1" applyProtection="1">
      <alignment vertical="center"/>
      <protection locked="0"/>
    </xf>
    <xf numFmtId="166" fontId="0" fillId="7" borderId="1" xfId="0" applyNumberFormat="1" applyFill="1" applyBorder="1" applyAlignment="1" applyProtection="1">
      <alignment vertical="center"/>
      <protection locked="0"/>
    </xf>
    <xf numFmtId="166" fontId="0" fillId="11" borderId="1" xfId="0" applyNumberFormat="1" applyFont="1" applyFill="1" applyBorder="1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0" fillId="7" borderId="6" xfId="0" applyNumberFormat="1" applyFill="1" applyBorder="1" applyAlignment="1" applyProtection="1">
      <alignment horizontal="right" vertical="center"/>
      <protection locked="0"/>
    </xf>
    <xf numFmtId="165" fontId="0" fillId="7" borderId="7" xfId="0" applyNumberFormat="1" applyFill="1" applyBorder="1" applyAlignment="1" applyProtection="1">
      <alignment horizontal="right" vertical="center"/>
      <protection locked="0"/>
    </xf>
    <xf numFmtId="165" fontId="0" fillId="7" borderId="8" xfId="0" applyNumberFormat="1" applyFill="1" applyBorder="1" applyAlignment="1" applyProtection="1">
      <alignment horizontal="right" vertical="center"/>
      <protection locked="0"/>
    </xf>
    <xf numFmtId="164" fontId="0" fillId="7" borderId="6" xfId="0" applyNumberFormat="1" applyFill="1" applyBorder="1" applyAlignment="1" applyProtection="1">
      <alignment vertical="center"/>
    </xf>
    <xf numFmtId="0" fontId="0" fillId="7" borderId="7" xfId="0" applyFill="1" applyBorder="1" applyAlignment="1" applyProtection="1">
      <alignment vertical="center"/>
    </xf>
    <xf numFmtId="0" fontId="0" fillId="7" borderId="8" xfId="0" applyFill="1" applyBorder="1" applyAlignment="1" applyProtection="1">
      <alignment vertical="center"/>
    </xf>
    <xf numFmtId="0" fontId="0" fillId="9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 wrapText="1"/>
    </xf>
    <xf numFmtId="0" fontId="12" fillId="0" borderId="12" xfId="2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4">
    <cellStyle name="Hiperpovezava" xfId="2" builtinId="8"/>
    <cellStyle name="Navadno" xfId="0" builtinId="0"/>
    <cellStyle name="Valuta" xfId="3" builtinId="4"/>
    <cellStyle name="Vejica" xfId="1" builtinId="3"/>
  </cellStyles>
  <dxfs count="0"/>
  <tableStyles count="0" defaultTableStyle="TableStyleMedium2" defaultPivotStyle="PivotStyleLight16"/>
  <colors>
    <mruColors>
      <color rgb="FF8FFFFF"/>
      <color rgb="FFA3DCFF"/>
      <color rgb="FFFFFFCC"/>
      <color rgb="FFCCFFFF"/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stra.si/sl/shop/kopalnica/ploscice2/ploscice-na-zalogi/talna-gres-ploscica-concrete-white-nat-rt-30x6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Normal="100" workbookViewId="0">
      <selection activeCell="I42" sqref="I42"/>
    </sheetView>
  </sheetViews>
  <sheetFormatPr defaultRowHeight="14.3" x14ac:dyDescent="0.25"/>
  <cols>
    <col min="1" max="1" width="43" style="2" customWidth="1"/>
    <col min="2" max="2" width="18.75" style="1" customWidth="1"/>
    <col min="3" max="3" width="18.125" style="5" customWidth="1"/>
    <col min="4" max="4" width="36.125" style="6" customWidth="1"/>
    <col min="5" max="5" width="23.125" style="12" bestFit="1" customWidth="1"/>
    <col min="6" max="6" width="11" style="18" hidden="1" customWidth="1"/>
    <col min="7" max="7" width="11.625" style="20" hidden="1" customWidth="1"/>
    <col min="8" max="8" width="19" style="44" customWidth="1"/>
    <col min="9" max="9" width="16.75" style="45" customWidth="1"/>
    <col min="10" max="10" width="25" style="20" customWidth="1"/>
  </cols>
  <sheetData>
    <row r="1" spans="1:11" ht="65.25" customHeight="1" x14ac:dyDescent="0.25">
      <c r="A1" s="132" t="s">
        <v>10</v>
      </c>
      <c r="B1" s="133"/>
      <c r="C1" s="133"/>
      <c r="D1" s="134"/>
      <c r="F1" s="16" t="s">
        <v>11</v>
      </c>
      <c r="G1" s="17" t="s">
        <v>12</v>
      </c>
      <c r="H1" s="122" t="s">
        <v>13</v>
      </c>
      <c r="I1" s="123" t="s">
        <v>14</v>
      </c>
      <c r="J1" s="127" t="s">
        <v>12</v>
      </c>
    </row>
    <row r="2" spans="1:11" s="12" customFormat="1" x14ac:dyDescent="0.25">
      <c r="A2" s="29"/>
      <c r="B2" s="50"/>
      <c r="C2" s="30"/>
      <c r="D2" s="11"/>
      <c r="F2" s="27"/>
      <c r="G2" s="26"/>
      <c r="H2" s="35" t="s">
        <v>15</v>
      </c>
      <c r="I2" s="36"/>
    </row>
    <row r="3" spans="1:11" ht="23.45" customHeight="1" x14ac:dyDescent="0.25">
      <c r="A3" s="110" t="s">
        <v>48</v>
      </c>
      <c r="B3" s="110" t="s">
        <v>45</v>
      </c>
      <c r="C3" s="110" t="s">
        <v>46</v>
      </c>
      <c r="D3" s="114" t="s">
        <v>50</v>
      </c>
      <c r="E3" s="25"/>
      <c r="F3" s="33"/>
      <c r="G3" s="34"/>
      <c r="H3" s="128"/>
      <c r="I3" s="37"/>
      <c r="J3" s="25"/>
      <c r="K3" s="25"/>
    </row>
    <row r="4" spans="1:11" ht="25.5" customHeight="1" x14ac:dyDescent="0.25">
      <c r="A4" s="105" t="s">
        <v>17</v>
      </c>
      <c r="B4" s="106">
        <v>95</v>
      </c>
      <c r="C4" s="107" t="s">
        <v>6</v>
      </c>
      <c r="D4" s="108"/>
      <c r="F4" s="21"/>
      <c r="G4" s="22"/>
      <c r="H4" s="129">
        <v>0</v>
      </c>
      <c r="I4" s="38">
        <f t="shared" ref="I4:I9" si="0">B4*H4</f>
        <v>0</v>
      </c>
      <c r="J4" s="124"/>
    </row>
    <row r="5" spans="1:11" ht="25.5" customHeight="1" x14ac:dyDescent="0.25">
      <c r="A5" s="88" t="s">
        <v>41</v>
      </c>
      <c r="B5" s="86">
        <v>25</v>
      </c>
      <c r="C5" s="48" t="s">
        <v>6</v>
      </c>
      <c r="D5" s="49"/>
      <c r="F5" s="21"/>
      <c r="G5" s="22"/>
      <c r="H5" s="130">
        <v>0</v>
      </c>
      <c r="I5" s="38">
        <f t="shared" si="0"/>
        <v>0</v>
      </c>
      <c r="J5" s="124"/>
    </row>
    <row r="6" spans="1:11" s="12" customFormat="1" ht="28.55" x14ac:dyDescent="0.25">
      <c r="A6" s="87" t="s">
        <v>19</v>
      </c>
      <c r="B6" s="47">
        <v>1</v>
      </c>
      <c r="C6" s="47" t="s">
        <v>20</v>
      </c>
      <c r="D6" s="47"/>
      <c r="F6" s="27"/>
      <c r="G6" s="26"/>
      <c r="H6" s="131">
        <v>0</v>
      </c>
      <c r="I6" s="116">
        <f t="shared" si="0"/>
        <v>0</v>
      </c>
      <c r="J6" s="124"/>
    </row>
    <row r="7" spans="1:11" s="12" customFormat="1" ht="19.05" x14ac:dyDescent="0.25">
      <c r="A7" s="53" t="s">
        <v>21</v>
      </c>
      <c r="B7" s="47">
        <v>1</v>
      </c>
      <c r="C7" s="47" t="s">
        <v>20</v>
      </c>
      <c r="D7" s="47"/>
      <c r="F7" s="27"/>
      <c r="G7" s="26"/>
      <c r="H7" s="131">
        <v>0</v>
      </c>
      <c r="I7" s="116">
        <f t="shared" si="0"/>
        <v>0</v>
      </c>
      <c r="J7" s="124"/>
    </row>
    <row r="8" spans="1:11" s="12" customFormat="1" x14ac:dyDescent="0.25">
      <c r="A8" s="53" t="s">
        <v>22</v>
      </c>
      <c r="B8" s="47">
        <v>1</v>
      </c>
      <c r="C8" s="47" t="s">
        <v>20</v>
      </c>
      <c r="D8" s="47"/>
      <c r="F8" s="27"/>
      <c r="G8" s="26"/>
      <c r="H8" s="131">
        <v>0</v>
      </c>
      <c r="I8" s="116">
        <f t="shared" si="0"/>
        <v>0</v>
      </c>
      <c r="J8" s="124"/>
    </row>
    <row r="9" spans="1:11" s="12" customFormat="1" ht="26.5" customHeight="1" x14ac:dyDescent="0.25">
      <c r="A9" s="53" t="s">
        <v>42</v>
      </c>
      <c r="B9" s="47">
        <v>1</v>
      </c>
      <c r="C9" s="47" t="s">
        <v>20</v>
      </c>
      <c r="D9" s="47"/>
      <c r="F9" s="27"/>
      <c r="G9" s="26"/>
      <c r="H9" s="131">
        <v>0</v>
      </c>
      <c r="I9" s="116">
        <f t="shared" si="0"/>
        <v>0</v>
      </c>
      <c r="J9" s="124"/>
    </row>
    <row r="10" spans="1:11" s="12" customFormat="1" ht="14.95" customHeight="1" x14ac:dyDescent="0.25">
      <c r="A10" s="3"/>
      <c r="B10" s="103"/>
      <c r="C10" s="14"/>
      <c r="D10" s="11"/>
      <c r="F10" s="27"/>
      <c r="G10" s="26"/>
      <c r="H10" s="35"/>
      <c r="I10" s="39"/>
      <c r="J10" s="125"/>
    </row>
    <row r="11" spans="1:11" ht="22.95" customHeight="1" x14ac:dyDescent="0.25">
      <c r="A11" s="109" t="s">
        <v>49</v>
      </c>
      <c r="B11" s="109" t="s">
        <v>47</v>
      </c>
      <c r="C11" s="109" t="s">
        <v>46</v>
      </c>
      <c r="D11" s="109" t="s">
        <v>50</v>
      </c>
      <c r="F11" s="21"/>
      <c r="G11" s="19"/>
      <c r="H11" s="35"/>
      <c r="I11" s="39"/>
      <c r="J11" s="125"/>
      <c r="K11" s="12"/>
    </row>
    <row r="12" spans="1:11" x14ac:dyDescent="0.25">
      <c r="A12" s="143" t="s">
        <v>0</v>
      </c>
      <c r="B12" s="142">
        <v>82</v>
      </c>
      <c r="C12" s="141" t="s">
        <v>6</v>
      </c>
      <c r="D12" s="144" t="s">
        <v>30</v>
      </c>
      <c r="E12" s="145" t="s">
        <v>31</v>
      </c>
      <c r="F12" s="21"/>
      <c r="G12" s="19"/>
      <c r="H12" s="135">
        <v>0</v>
      </c>
      <c r="I12" s="138">
        <f>H12*B12</f>
        <v>0</v>
      </c>
      <c r="J12" s="124"/>
    </row>
    <row r="13" spans="1:11" ht="14.95" customHeight="1" x14ac:dyDescent="0.25">
      <c r="A13" s="143"/>
      <c r="B13" s="142"/>
      <c r="C13" s="141"/>
      <c r="D13" s="144"/>
      <c r="E13" s="146"/>
      <c r="F13" s="21"/>
      <c r="G13" s="19"/>
      <c r="H13" s="136"/>
      <c r="I13" s="139"/>
      <c r="J13" s="124"/>
    </row>
    <row r="14" spans="1:11" x14ac:dyDescent="0.25">
      <c r="A14" s="143"/>
      <c r="B14" s="142"/>
      <c r="C14" s="141"/>
      <c r="D14" s="144"/>
      <c r="E14" s="146"/>
      <c r="F14" s="21"/>
      <c r="G14" s="19"/>
      <c r="H14" s="137"/>
      <c r="I14" s="140"/>
      <c r="J14" s="124"/>
    </row>
    <row r="15" spans="1:11" ht="32.6" x14ac:dyDescent="0.25">
      <c r="A15" s="59" t="s">
        <v>23</v>
      </c>
      <c r="B15" s="60">
        <v>82</v>
      </c>
      <c r="C15" s="65" t="s">
        <v>6</v>
      </c>
      <c r="D15" s="104"/>
      <c r="F15" s="21"/>
      <c r="G15" s="19"/>
      <c r="H15" s="117">
        <v>0</v>
      </c>
      <c r="I15" s="54">
        <f>B15*H15</f>
        <v>0</v>
      </c>
      <c r="J15" s="124"/>
    </row>
    <row r="16" spans="1:11" s="12" customFormat="1" x14ac:dyDescent="0.25">
      <c r="A16" s="29"/>
      <c r="B16" s="50"/>
      <c r="C16" s="30"/>
      <c r="D16" s="11"/>
      <c r="F16" s="27"/>
      <c r="G16" s="26"/>
      <c r="H16" s="35"/>
      <c r="I16" s="39"/>
      <c r="J16" s="125"/>
    </row>
    <row r="17" spans="1:10" x14ac:dyDescent="0.25">
      <c r="A17" s="99" t="s">
        <v>7</v>
      </c>
      <c r="B17" s="100">
        <v>850</v>
      </c>
      <c r="C17" s="101" t="s">
        <v>6</v>
      </c>
      <c r="D17" s="102" t="s">
        <v>32</v>
      </c>
      <c r="F17" s="21"/>
      <c r="G17" s="19"/>
      <c r="H17" s="118">
        <v>0</v>
      </c>
      <c r="I17" s="38">
        <f>H17*B17</f>
        <v>0</v>
      </c>
      <c r="J17" s="124"/>
    </row>
    <row r="18" spans="1:10" x14ac:dyDescent="0.25">
      <c r="A18" s="96" t="s">
        <v>7</v>
      </c>
      <c r="B18" s="97">
        <v>520</v>
      </c>
      <c r="C18" s="98" t="s">
        <v>6</v>
      </c>
      <c r="D18" s="102" t="s">
        <v>33</v>
      </c>
      <c r="F18" s="21"/>
      <c r="G18" s="19"/>
      <c r="H18" s="118">
        <v>0</v>
      </c>
      <c r="I18" s="38">
        <f>H18*B18</f>
        <v>0</v>
      </c>
      <c r="J18" s="124"/>
    </row>
    <row r="19" spans="1:10" s="12" customFormat="1" x14ac:dyDescent="0.25">
      <c r="A19" s="61" t="s">
        <v>24</v>
      </c>
      <c r="B19" s="63">
        <v>1</v>
      </c>
      <c r="C19" s="64" t="s">
        <v>20</v>
      </c>
      <c r="D19" s="64"/>
      <c r="F19" s="28"/>
      <c r="G19" s="26"/>
      <c r="H19" s="119">
        <v>0</v>
      </c>
      <c r="I19" s="116">
        <f>H19*B19</f>
        <v>0</v>
      </c>
      <c r="J19" s="124"/>
    </row>
    <row r="20" spans="1:10" s="12" customFormat="1" x14ac:dyDescent="0.25">
      <c r="A20" s="62" t="s">
        <v>25</v>
      </c>
      <c r="B20" s="63">
        <v>1</v>
      </c>
      <c r="C20" s="64" t="s">
        <v>20</v>
      </c>
      <c r="D20" s="64"/>
      <c r="F20" s="28"/>
      <c r="G20" s="26"/>
      <c r="H20" s="119">
        <v>0</v>
      </c>
      <c r="I20" s="116">
        <f>H20*B20</f>
        <v>0</v>
      </c>
      <c r="J20" s="124"/>
    </row>
    <row r="21" spans="1:10" s="12" customFormat="1" x14ac:dyDescent="0.25">
      <c r="A21" s="3"/>
      <c r="B21" s="4"/>
      <c r="C21" s="14"/>
      <c r="D21" s="15"/>
      <c r="F21" s="31"/>
      <c r="G21" s="26"/>
      <c r="H21" s="40"/>
      <c r="I21" s="41"/>
      <c r="J21" s="125"/>
    </row>
    <row r="22" spans="1:10" s="12" customFormat="1" x14ac:dyDescent="0.25">
      <c r="A22" s="13"/>
      <c r="B22" s="111" t="s">
        <v>9</v>
      </c>
      <c r="C22" s="111" t="s">
        <v>46</v>
      </c>
      <c r="D22" s="115" t="s">
        <v>50</v>
      </c>
      <c r="F22" s="27"/>
      <c r="G22" s="26"/>
      <c r="H22" s="35"/>
      <c r="I22" s="39"/>
      <c r="J22" s="125"/>
    </row>
    <row r="23" spans="1:10" s="12" customFormat="1" x14ac:dyDescent="0.25">
      <c r="A23" s="29"/>
      <c r="B23" s="50"/>
      <c r="C23" s="30"/>
      <c r="D23" s="11"/>
      <c r="F23" s="27"/>
      <c r="G23" s="26"/>
      <c r="H23" s="35"/>
      <c r="I23" s="39"/>
      <c r="J23" s="125"/>
    </row>
    <row r="24" spans="1:10" ht="28.55" x14ac:dyDescent="0.25">
      <c r="A24" s="7" t="s">
        <v>1</v>
      </c>
      <c r="B24" s="112">
        <v>32</v>
      </c>
      <c r="C24" s="112" t="s">
        <v>20</v>
      </c>
      <c r="D24" s="82" t="s">
        <v>35</v>
      </c>
      <c r="E24" s="84" t="s">
        <v>36</v>
      </c>
      <c r="F24" s="23"/>
      <c r="G24" s="19"/>
      <c r="H24" s="118">
        <v>0</v>
      </c>
      <c r="I24" s="38">
        <f t="shared" ref="I24:I29" si="1">H24*B24</f>
        <v>0</v>
      </c>
      <c r="J24" s="124"/>
    </row>
    <row r="25" spans="1:10" ht="28.55" x14ac:dyDescent="0.25">
      <c r="A25" s="85" t="s">
        <v>37</v>
      </c>
      <c r="B25" s="112">
        <v>32</v>
      </c>
      <c r="C25" s="112" t="s">
        <v>20</v>
      </c>
      <c r="D25" s="82"/>
      <c r="E25" s="84"/>
      <c r="F25" s="23"/>
      <c r="G25" s="19"/>
      <c r="H25" s="118">
        <v>0</v>
      </c>
      <c r="I25" s="38">
        <f t="shared" si="1"/>
        <v>0</v>
      </c>
      <c r="J25" s="124"/>
    </row>
    <row r="26" spans="1:10" s="58" customFormat="1" x14ac:dyDescent="0.25">
      <c r="A26" s="66" t="s">
        <v>27</v>
      </c>
      <c r="B26" s="113">
        <v>32</v>
      </c>
      <c r="C26" s="113" t="s">
        <v>28</v>
      </c>
      <c r="D26" s="8"/>
      <c r="E26" s="83"/>
      <c r="F26" s="56"/>
      <c r="G26" s="57"/>
      <c r="H26" s="121">
        <v>0</v>
      </c>
      <c r="I26" s="54">
        <f t="shared" si="1"/>
        <v>0</v>
      </c>
      <c r="J26" s="126"/>
    </row>
    <row r="27" spans="1:10" ht="28.55" x14ac:dyDescent="0.25">
      <c r="A27" s="7" t="s">
        <v>2</v>
      </c>
      <c r="B27" s="112">
        <v>32</v>
      </c>
      <c r="C27" s="112" t="s">
        <v>20</v>
      </c>
      <c r="D27" s="8" t="s">
        <v>8</v>
      </c>
      <c r="E27" s="84" t="s">
        <v>38</v>
      </c>
      <c r="F27" s="23"/>
      <c r="G27" s="19"/>
      <c r="H27" s="118">
        <v>0</v>
      </c>
      <c r="I27" s="38">
        <f t="shared" si="1"/>
        <v>0</v>
      </c>
      <c r="J27" s="124"/>
    </row>
    <row r="28" spans="1:10" x14ac:dyDescent="0.25">
      <c r="A28" s="7" t="s">
        <v>39</v>
      </c>
      <c r="B28" s="112">
        <v>32</v>
      </c>
      <c r="C28" s="112" t="s">
        <v>20</v>
      </c>
      <c r="D28" s="8"/>
      <c r="E28" s="89"/>
      <c r="F28" s="23"/>
      <c r="G28" s="19"/>
      <c r="H28" s="118">
        <v>0</v>
      </c>
      <c r="I28" s="38">
        <f t="shared" si="1"/>
        <v>0</v>
      </c>
      <c r="J28" s="124"/>
    </row>
    <row r="29" spans="1:10" s="58" customFormat="1" x14ac:dyDescent="0.25">
      <c r="A29" s="66" t="s">
        <v>26</v>
      </c>
      <c r="B29" s="113">
        <v>32</v>
      </c>
      <c r="C29" s="113" t="s">
        <v>28</v>
      </c>
      <c r="D29" s="8"/>
      <c r="E29" s="90"/>
      <c r="F29" s="56"/>
      <c r="G29" s="57"/>
      <c r="H29" s="121">
        <v>0</v>
      </c>
      <c r="I29" s="54">
        <f t="shared" si="1"/>
        <v>0</v>
      </c>
      <c r="J29" s="126"/>
    </row>
    <row r="30" spans="1:10" s="12" customFormat="1" x14ac:dyDescent="0.25">
      <c r="A30" s="3"/>
      <c r="B30" s="51"/>
      <c r="C30" s="30"/>
      <c r="D30" s="11"/>
      <c r="F30" s="27"/>
      <c r="G30" s="26"/>
      <c r="H30" s="120"/>
      <c r="I30" s="39"/>
      <c r="J30" s="125"/>
    </row>
    <row r="31" spans="1:10" x14ac:dyDescent="0.25">
      <c r="A31" s="93" t="s">
        <v>5</v>
      </c>
      <c r="B31" s="95">
        <v>32</v>
      </c>
      <c r="C31" s="94" t="s">
        <v>40</v>
      </c>
      <c r="D31" s="8"/>
      <c r="F31" s="21"/>
      <c r="G31" s="19"/>
      <c r="H31" s="118">
        <v>0</v>
      </c>
      <c r="I31" s="38">
        <f>H31*B31</f>
        <v>0</v>
      </c>
      <c r="J31" s="124"/>
    </row>
    <row r="32" spans="1:10" s="12" customFormat="1" x14ac:dyDescent="0.25">
      <c r="A32" s="3"/>
      <c r="B32" s="51"/>
      <c r="D32" s="11"/>
      <c r="F32" s="27"/>
      <c r="G32" s="26"/>
      <c r="H32" s="35"/>
      <c r="I32" s="39"/>
      <c r="J32" s="39"/>
    </row>
    <row r="33" spans="1:10" x14ac:dyDescent="0.25">
      <c r="D33" s="147" t="s">
        <v>52</v>
      </c>
      <c r="G33" s="19"/>
      <c r="H33" s="35"/>
      <c r="I33" s="39"/>
      <c r="J33" s="39"/>
    </row>
    <row r="34" spans="1:10" x14ac:dyDescent="0.25">
      <c r="A34" s="91" t="s">
        <v>3</v>
      </c>
      <c r="B34" s="92">
        <v>32</v>
      </c>
      <c r="C34" s="92" t="s">
        <v>20</v>
      </c>
      <c r="D34" s="81" t="s">
        <v>34</v>
      </c>
      <c r="F34" s="21"/>
      <c r="G34" s="19"/>
      <c r="H34" s="35"/>
      <c r="I34" s="39"/>
      <c r="J34" s="39"/>
    </row>
    <row r="35" spans="1:10" x14ac:dyDescent="0.25">
      <c r="A35" s="91" t="s">
        <v>4</v>
      </c>
      <c r="B35" s="92">
        <v>32</v>
      </c>
      <c r="C35" s="92" t="s">
        <v>20</v>
      </c>
      <c r="D35" s="81" t="s">
        <v>34</v>
      </c>
      <c r="F35" s="21"/>
      <c r="G35" s="19"/>
      <c r="H35" s="35"/>
      <c r="I35" s="39"/>
      <c r="J35" s="39"/>
    </row>
    <row r="36" spans="1:10" x14ac:dyDescent="0.25">
      <c r="A36" s="91" t="s">
        <v>51</v>
      </c>
      <c r="B36" s="92">
        <v>4</v>
      </c>
      <c r="C36" s="92" t="s">
        <v>20</v>
      </c>
      <c r="D36" s="81" t="s">
        <v>34</v>
      </c>
      <c r="F36" s="21"/>
      <c r="G36" s="19"/>
      <c r="H36" s="35"/>
      <c r="I36" s="39"/>
      <c r="J36" s="39"/>
    </row>
    <row r="37" spans="1:10" s="70" customFormat="1" x14ac:dyDescent="0.25">
      <c r="A37" s="67"/>
      <c r="B37" s="68"/>
      <c r="C37" s="68"/>
      <c r="D37" s="46"/>
      <c r="F37" s="71"/>
      <c r="G37" s="72"/>
      <c r="H37" s="73"/>
      <c r="I37" s="74"/>
      <c r="J37" s="74"/>
    </row>
    <row r="38" spans="1:10" s="70" customFormat="1" x14ac:dyDescent="0.25">
      <c r="A38" s="67" t="s">
        <v>29</v>
      </c>
      <c r="B38" s="68"/>
      <c r="C38" s="69"/>
      <c r="F38" s="71"/>
      <c r="G38" s="72"/>
      <c r="H38" s="73"/>
      <c r="I38" s="74"/>
      <c r="J38" s="74"/>
    </row>
    <row r="39" spans="1:10" s="70" customFormat="1" x14ac:dyDescent="0.25">
      <c r="A39" s="75"/>
      <c r="B39" s="76"/>
      <c r="C39" s="77"/>
      <c r="D39" s="46"/>
      <c r="F39" s="78"/>
      <c r="H39" s="79"/>
      <c r="I39" s="80"/>
      <c r="J39" s="80"/>
    </row>
    <row r="40" spans="1:10" x14ac:dyDescent="0.25">
      <c r="A40" s="9" t="s">
        <v>18</v>
      </c>
      <c r="B40" s="52"/>
      <c r="C40" s="10"/>
      <c r="F40" s="21"/>
      <c r="G40" s="19"/>
      <c r="H40" s="38">
        <v>2000</v>
      </c>
      <c r="I40" s="38">
        <v>2000</v>
      </c>
      <c r="J40" s="124"/>
    </row>
    <row r="41" spans="1:10" s="12" customFormat="1" x14ac:dyDescent="0.25">
      <c r="A41" s="29"/>
      <c r="B41" s="50"/>
      <c r="C41" s="30"/>
      <c r="D41" s="11"/>
      <c r="F41" s="27"/>
      <c r="H41" s="35"/>
      <c r="I41" s="39"/>
      <c r="J41" s="125"/>
    </row>
    <row r="42" spans="1:10" ht="16.3" x14ac:dyDescent="0.25">
      <c r="H42" s="43" t="s">
        <v>16</v>
      </c>
      <c r="I42" s="24">
        <f>SUM(I4:I40)</f>
        <v>2000</v>
      </c>
      <c r="J42" s="124"/>
    </row>
    <row r="43" spans="1:10" s="12" customFormat="1" x14ac:dyDescent="0.25">
      <c r="A43" s="29"/>
      <c r="B43" s="50"/>
      <c r="C43" s="30"/>
      <c r="D43" s="11"/>
      <c r="F43" s="27"/>
      <c r="H43" s="55"/>
      <c r="I43" s="32"/>
    </row>
    <row r="44" spans="1:10" s="12" customFormat="1" ht="16.3" x14ac:dyDescent="0.25">
      <c r="A44" s="29"/>
      <c r="B44" s="50"/>
      <c r="C44" s="30"/>
      <c r="D44" s="11"/>
      <c r="F44" s="27"/>
      <c r="H44" s="43" t="s">
        <v>43</v>
      </c>
      <c r="I44" s="24">
        <f>+I42*0.22</f>
        <v>440</v>
      </c>
    </row>
    <row r="45" spans="1:10" s="12" customFormat="1" x14ac:dyDescent="0.25">
      <c r="A45" s="29"/>
      <c r="B45" s="50"/>
      <c r="C45" s="30"/>
      <c r="D45" s="11"/>
      <c r="F45" s="27"/>
      <c r="H45" s="55"/>
      <c r="I45" s="32"/>
    </row>
    <row r="46" spans="1:10" s="12" customFormat="1" ht="16.3" x14ac:dyDescent="0.25">
      <c r="A46" s="29"/>
      <c r="B46" s="50"/>
      <c r="C46" s="30"/>
      <c r="D46" s="11"/>
      <c r="F46" s="27"/>
      <c r="H46" s="43" t="s">
        <v>44</v>
      </c>
      <c r="I46" s="24">
        <f>+I42+I44</f>
        <v>2440</v>
      </c>
    </row>
    <row r="47" spans="1:10" s="12" customFormat="1" x14ac:dyDescent="0.25">
      <c r="A47" s="29"/>
      <c r="B47" s="50"/>
      <c r="C47" s="30"/>
      <c r="D47" s="11"/>
      <c r="F47" s="27"/>
      <c r="H47" s="55"/>
      <c r="I47" s="32"/>
    </row>
    <row r="48" spans="1:10" s="12" customFormat="1" x14ac:dyDescent="0.25">
      <c r="A48" s="29"/>
      <c r="B48" s="50"/>
      <c r="C48" s="30"/>
      <c r="D48" s="11"/>
      <c r="F48" s="27"/>
      <c r="H48" s="55"/>
      <c r="I48" s="32"/>
    </row>
    <row r="49" spans="1:9" s="12" customFormat="1" x14ac:dyDescent="0.25">
      <c r="A49" s="29"/>
      <c r="B49" s="50"/>
      <c r="C49" s="30"/>
      <c r="D49" s="11"/>
      <c r="F49" s="27"/>
      <c r="H49" s="55"/>
      <c r="I49" s="32"/>
    </row>
    <row r="50" spans="1:9" s="12" customFormat="1" x14ac:dyDescent="0.25">
      <c r="A50" s="29"/>
      <c r="B50" s="50"/>
      <c r="C50" s="30"/>
      <c r="D50" s="11"/>
      <c r="F50" s="27"/>
      <c r="H50" s="55"/>
      <c r="I50" s="32"/>
    </row>
    <row r="51" spans="1:9" s="12" customFormat="1" x14ac:dyDescent="0.25">
      <c r="A51" s="29"/>
      <c r="B51" s="50"/>
      <c r="C51" s="30"/>
      <c r="D51" s="11"/>
      <c r="F51" s="27"/>
      <c r="H51" s="55"/>
      <c r="I51" s="32"/>
    </row>
    <row r="52" spans="1:9" s="12" customFormat="1" x14ac:dyDescent="0.25">
      <c r="A52" s="29"/>
      <c r="B52" s="50"/>
      <c r="C52" s="30"/>
      <c r="D52" s="11"/>
      <c r="F52" s="27"/>
      <c r="H52" s="55"/>
      <c r="I52" s="32"/>
    </row>
    <row r="53" spans="1:9" s="12" customFormat="1" x14ac:dyDescent="0.25">
      <c r="A53" s="29"/>
      <c r="B53" s="50"/>
      <c r="C53" s="30"/>
      <c r="D53" s="11"/>
      <c r="F53" s="27"/>
      <c r="H53" s="55"/>
      <c r="I53" s="32"/>
    </row>
    <row r="54" spans="1:9" s="12" customFormat="1" x14ac:dyDescent="0.25">
      <c r="A54" s="29"/>
      <c r="B54" s="50"/>
      <c r="C54" s="30"/>
      <c r="D54" s="11"/>
      <c r="F54" s="27"/>
      <c r="H54" s="55"/>
      <c r="I54" s="32"/>
    </row>
    <row r="55" spans="1:9" s="12" customFormat="1" x14ac:dyDescent="0.25">
      <c r="A55" s="29"/>
      <c r="B55" s="50"/>
      <c r="C55" s="30"/>
      <c r="D55" s="11"/>
      <c r="F55" s="27"/>
      <c r="H55" s="55"/>
      <c r="I55" s="32"/>
    </row>
    <row r="56" spans="1:9" s="12" customFormat="1" x14ac:dyDescent="0.25">
      <c r="A56" s="29"/>
      <c r="B56" s="50"/>
      <c r="C56" s="30"/>
      <c r="D56" s="11"/>
      <c r="F56" s="27"/>
      <c r="H56" s="35"/>
      <c r="I56" s="42"/>
    </row>
  </sheetData>
  <sheetProtection password="CB95" sheet="1" objects="1" scenarios="1"/>
  <mergeCells count="8">
    <mergeCell ref="A1:D1"/>
    <mergeCell ref="H12:H14"/>
    <mergeCell ref="I12:I14"/>
    <mergeCell ref="C12:C14"/>
    <mergeCell ref="B12:B14"/>
    <mergeCell ref="A12:A14"/>
    <mergeCell ref="D12:D14"/>
    <mergeCell ref="E12:E14"/>
  </mergeCells>
  <hyperlinks>
    <hyperlink ref="E12" r:id="rId1"/>
  </hyperlinks>
  <pageMargins left="0.7" right="0.7" top="0.75" bottom="0.75" header="0.3" footer="0.3"/>
  <pageSetup paperSize="9" scale="96" fitToHeight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SKUPNO</vt:lpstr>
      <vt:lpstr>SKUPNO!Področje_tiskanja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ŽG</dc:creator>
  <cp:lastModifiedBy>Aleksander</cp:lastModifiedBy>
  <cp:lastPrinted>2022-06-01T05:37:21Z</cp:lastPrinted>
  <dcterms:created xsi:type="dcterms:W3CDTF">2020-06-05T17:21:15Z</dcterms:created>
  <dcterms:modified xsi:type="dcterms:W3CDTF">2022-06-06T07:12:38Z</dcterms:modified>
</cp:coreProperties>
</file>